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8320" windowHeight="15045" activeTab="0"/>
  </bookViews>
  <sheets>
    <sheet name="Оценка ожид исп за 2023 год (2" sheetId="1" r:id="rId1"/>
  </sheets>
  <definedNames>
    <definedName name="_xlnm.Print_Area" localSheetId="0">'Оценка ожид исп за 2023 год (2'!$A$1:$D$83</definedName>
  </definedNames>
  <calcPr fullCalcOnLoad="1"/>
</workbook>
</file>

<file path=xl/sharedStrings.xml><?xml version="1.0" encoding="utf-8"?>
<sst xmlns="http://schemas.openxmlformats.org/spreadsheetml/2006/main" count="95" uniqueCount="94">
  <si>
    <t>код БК</t>
  </si>
  <si>
    <t>неналоговые доходы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</si>
  <si>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</si>
  <si>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</si>
  <si>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</si>
  <si>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</si>
  <si>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</si>
  <si>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</si>
  <si>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</si>
  <si>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</si>
  <si>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</si>
  <si>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</si>
  <si>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</si>
  <si>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Социальная политика</t>
  </si>
  <si>
    <t>в том числе:</t>
  </si>
  <si>
    <t>налоговые доходы</t>
  </si>
  <si>
    <t>Иные межбюджетные трансферты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</si>
  <si>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</si>
  <si>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</si>
  <si>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</si>
  <si>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Культура, кинематография и средства массовой информации</t>
  </si>
  <si>
    <t>Наименование показателей</t>
  </si>
  <si>
    <t>1100</t>
  </si>
  <si>
    <t>1200</t>
  </si>
  <si>
    <t>Средства массовой информации</t>
  </si>
  <si>
    <t>Физическая культура и спорт</t>
  </si>
  <si>
    <t>Доходы всего,  в том числе:</t>
  </si>
  <si>
    <t>Расходы  всего, в том числе:</t>
  </si>
  <si>
    <t>1000</t>
  </si>
  <si>
    <t>2020</t>
  </si>
  <si>
    <t>20230</t>
  </si>
  <si>
    <t>20220</t>
  </si>
  <si>
    <t>20210</t>
  </si>
  <si>
    <t>20240</t>
  </si>
  <si>
    <t>Субсидии бюджетам субъектов Российской Федерации и муниципальных образований, из них:</t>
  </si>
  <si>
    <t>Субвенции бюджетам субъектов Российской Федерации и муниципальных образований, в том числе:</t>
  </si>
  <si>
    <t>на поддержку муниципальных программ формирования современной городской среды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</si>
  <si>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</si>
  <si>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</si>
  <si>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</si>
  <si>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</si>
  <si>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на выполнение органами местного самоуправления отдельных государственных полномочий по государственному управлению охраной труда</t>
  </si>
  <si>
    <t>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</si>
  <si>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</si>
  <si>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</si>
  <si>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</si>
  <si>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дотация бюджета городских округов на поддержку мер по обеспеченности сбалансированности бюджетов</t>
  </si>
  <si>
    <t>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</si>
  <si>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на государственную регистрацию актов гражданского состояния</t>
  </si>
  <si>
    <t>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</si>
  <si>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на социальную поддержку детей, оставшихся без попечения родителей, и лиц, принявших на воспитание в семью детей, оставшихся без попечения родителей</t>
  </si>
  <si>
    <t>на реализацию государственных полномочий органов опеки и попечительства в отношении несовершеннолетних</t>
  </si>
  <si>
    <t>0900</t>
  </si>
  <si>
    <t>Здравоохранение</t>
  </si>
  <si>
    <t>на осуществление отдельных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края.</t>
  </si>
  <si>
    <t xml:space="preserve">на реализацию полномочий Российской Федерации на государственную регистрацию актов гражданского состояния за счет средств краевого бюджета </t>
  </si>
  <si>
    <t>на реализацию проектов инициативного бюджетирования по направлению "Твой проект"</t>
  </si>
  <si>
    <t xml:space="preserve"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</t>
  </si>
  <si>
    <t xml:space="preserve">на проектирование и (или) строительство, реконструкцию (модернизацию), капитальный ремонт объектов водопроводно-канализационного хозяйства </t>
  </si>
  <si>
    <t>единая субвенция местным бюджетам из краевого бюджета</t>
  </si>
  <si>
    <t>1300</t>
  </si>
  <si>
    <t>Обслуживание государственного (муниципального) долга</t>
  </si>
  <si>
    <t>0200</t>
  </si>
  <si>
    <t>Национальная оборона</t>
  </si>
  <si>
    <t>на выплату грантов бюджетам муницмпальных образований в целях поддержки проектов, инициируемых жителями муниципальных образований, по решению вопросов местного значения</t>
  </si>
  <si>
    <t xml:space="preserve">на организацию физкультурно - спортивной работы по месту жительства  </t>
  </si>
  <si>
    <t xml:space="preserve">на подготовку основания для создания "умных" спортивных площадок </t>
  </si>
  <si>
    <t xml:space="preserve">на приобретение и поставку спортивного инвентаря, спортивного оборудования и иного имущества для развития массового спорта </t>
  </si>
  <si>
    <t xml:space="preserve">на капитальный ремонт образовательных учреждений </t>
  </si>
  <si>
    <t>на обеспечение земельных участков, предоствленных на бесплатной основе гражданам, имеющих трех и более детей инженерной инфраструктурой</t>
  </si>
  <si>
    <t xml:space="preserve">на капитальный ремонт и ремонт дворовых территорий за счет дорожного фонда 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</si>
  <si>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</si>
  <si>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(тыс. рублей)</t>
  </si>
  <si>
    <t>Оценка ожидаемого исполнения бюджета городского округа Большой Камень за 2023 год</t>
  </si>
  <si>
    <t>Ожидаемое исполнение                     2023 год</t>
  </si>
  <si>
    <t xml:space="preserve"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</t>
  </si>
  <si>
    <t>комплектование книжных фондов и обеспечение информационно-техническим оборудованием библиотек</t>
  </si>
  <si>
    <t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</si>
  <si>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 xml:space="preserve"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 </t>
  </si>
  <si>
    <t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</si>
  <si>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</si>
  <si>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на строительство, реконструкцию, приобретение зданий (в том числе проектно-изыскательные работы) дошкольного образования, в том числе средств благотворительного пожертвования</t>
  </si>
  <si>
    <t>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</t>
  </si>
  <si>
    <t>на реновацию учреждений культуры</t>
  </si>
  <si>
    <t>на закупку оборудования для создания "умных" спортивных площадок</t>
  </si>
  <si>
    <t xml:space="preserve">на благоустройство территорий </t>
  </si>
  <si>
    <t>на поддержку социально ориентированных некоммерческих организаций</t>
  </si>
  <si>
    <t>на проведение комплексных кадастровых работ</t>
  </si>
  <si>
    <t>на проектирование, строительство, капитальный ремонт и ремонт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</t>
  </si>
  <si>
    <t>на проектирование, строительство (реконструкция) автомобильных дорог общего пользования городского округа Большой Камень</t>
  </si>
  <si>
    <t>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</si>
  <si>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</si>
  <si>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прочие дотации бюджетам городских округов</t>
  </si>
  <si>
    <t xml:space="preserve">Дефицит (профицит) бюджета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</si>
</sst>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Arial Cyr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5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4" fillId="3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10" customWidth="1"/>
    <col min="2" max="2" width="12.875" style="1" hidden="1" customWidth="1"/>
    <col min="3" max="3" width="81.125" style="1" customWidth="1"/>
    <col min="4" max="4" width="19.25390625" style="1" customWidth="1"/>
    <col min="5" max="5" width="18.75390625" style="1" customWidth="1"/>
    <col min="6" max="6" width="15.25390625" style="1" customWidth="1"/>
    <col min="7" max="7" width="13.375" style="1" customWidth="1"/>
    <col min="8" max="16384" width="9.125" style="1" customWidth="1"/>
  </cols>
  <sheetData>
    <row r="1" spans="1:4" ht="15">
      <c r="A1" s="50"/>
      <c r="B1" s="50"/>
      <c r="C1" s="50"/>
      <c r="D1" s="50"/>
    </row>
    <row r="2" spans="1:4" ht="16.5">
      <c r="A2" s="51" t="s">
        <v>73</v>
      </c>
      <c r="B2" s="51"/>
      <c r="C2" s="51"/>
      <c r="D2" s="51"/>
    </row>
    <row r="3" spans="1:4" ht="15">
      <c r="A3" s="52"/>
      <c r="B3" s="52"/>
      <c r="C3" s="52"/>
      <c r="D3" s="52"/>
    </row>
    <row r="4" spans="1:7" ht="15">
      <c r="A4" s="12"/>
      <c r="B4" s="13"/>
      <c r="C4" s="13"/>
      <c r="D4" s="48" t="s">
        <v>72</v>
      </c>
      <c r="E4" s="6"/>
      <c r="F4" s="49"/>
      <c r="G4" s="49"/>
    </row>
    <row r="5" spans="1:4" ht="15">
      <c r="A5" s="53" t="s">
        <v>0</v>
      </c>
      <c r="B5" s="14"/>
      <c r="C5" s="56" t="s">
        <v>21</v>
      </c>
      <c r="D5" s="59" t="s">
        <v>74</v>
      </c>
    </row>
    <row r="6" spans="1:4" ht="15">
      <c r="A6" s="54"/>
      <c r="B6" s="14"/>
      <c r="C6" s="57"/>
      <c r="D6" s="60"/>
    </row>
    <row r="7" spans="1:4" ht="15">
      <c r="A7" s="55"/>
      <c r="B7" s="15"/>
      <c r="C7" s="58"/>
      <c r="D7" s="61"/>
    </row>
    <row r="8" spans="1:4" ht="15">
      <c r="A8" s="16">
        <v>1</v>
      </c>
      <c r="B8" s="16"/>
      <c r="C8" s="16">
        <v>2</v>
      </c>
      <c r="D8" s="17">
        <v>4</v>
      </c>
    </row>
    <row r="9" spans="1:5" ht="15">
      <c r="A9" s="18"/>
      <c r="B9" s="19"/>
      <c r="C9" s="20" t="s">
        <v>26</v>
      </c>
      <c r="D9" s="47">
        <f>D10+D14-0.01</f>
        <v>2336190.5700000003</v>
      </c>
      <c r="E9" s="2"/>
    </row>
    <row r="10" spans="1:4" ht="15">
      <c r="A10" s="21" t="s">
        <v>28</v>
      </c>
      <c r="B10" s="22"/>
      <c r="C10" s="23" t="s">
        <v>17</v>
      </c>
      <c r="D10" s="39">
        <f>D12+D13</f>
        <v>580467.15</v>
      </c>
    </row>
    <row r="11" spans="1:6" ht="15">
      <c r="A11" s="24"/>
      <c r="B11" s="25"/>
      <c r="C11" s="26" t="s">
        <v>14</v>
      </c>
      <c r="D11" s="39"/>
      <c r="F11" s="2"/>
    </row>
    <row r="12" spans="1:5" ht="15">
      <c r="A12" s="24"/>
      <c r="B12" s="25"/>
      <c r="C12" s="27" t="s">
        <v>15</v>
      </c>
      <c r="D12" s="39">
        <v>465710.4</v>
      </c>
      <c r="E12" s="3"/>
    </row>
    <row r="13" spans="1:4" ht="15">
      <c r="A13" s="24"/>
      <c r="B13" s="25"/>
      <c r="C13" s="27" t="s">
        <v>1</v>
      </c>
      <c r="D13" s="39">
        <v>114756.75</v>
      </c>
    </row>
    <row r="14" spans="1:5" ht="29.25">
      <c r="A14" s="21" t="s">
        <v>29</v>
      </c>
      <c r="B14" s="25"/>
      <c r="C14" s="28" t="s">
        <v>18</v>
      </c>
      <c r="D14" s="37">
        <f>D16+D19+D40+D60</f>
        <v>1755723.4300000002</v>
      </c>
      <c r="E14" s="2"/>
    </row>
    <row r="15" spans="1:4" ht="15">
      <c r="A15" s="24"/>
      <c r="B15" s="25"/>
      <c r="C15" s="26" t="s">
        <v>14</v>
      </c>
      <c r="D15" s="4"/>
    </row>
    <row r="16" spans="1:4" ht="29.25">
      <c r="A16" s="21" t="s">
        <v>32</v>
      </c>
      <c r="B16" s="25"/>
      <c r="C16" s="28" t="s">
        <v>19</v>
      </c>
      <c r="D16" s="37">
        <f>D17+D18</f>
        <v>399834.23</v>
      </c>
    </row>
    <row r="17" spans="1:4" ht="30">
      <c r="A17" s="24"/>
      <c r="B17" s="25"/>
      <c r="C17" s="29" t="s">
        <v>46</v>
      </c>
      <c r="D17" s="39">
        <v>20324.23</v>
      </c>
    </row>
    <row r="18" spans="1:4" ht="15">
      <c r="A18" s="24"/>
      <c r="B18" s="25"/>
      <c r="C18" s="29" t="s">
        <v>92</v>
      </c>
      <c r="D18" s="39">
        <v>379510</v>
      </c>
    </row>
    <row r="19" spans="1:7" ht="29.25">
      <c r="A19" s="21" t="s">
        <v>31</v>
      </c>
      <c r="B19" s="25"/>
      <c r="C19" s="28" t="s">
        <v>34</v>
      </c>
      <c r="D19" s="37">
        <f>SUM(D20:D39)</f>
        <v>471403.39</v>
      </c>
      <c r="E19" s="43"/>
      <c r="G19" s="2"/>
    </row>
    <row r="20" spans="1:6" ht="30">
      <c r="A20" s="21"/>
      <c r="B20" s="25"/>
      <c r="C20" s="30" t="s">
        <v>36</v>
      </c>
      <c r="D20" s="39">
        <v>11371.89</v>
      </c>
      <c r="E20" s="2"/>
      <c r="F20" s="2"/>
    </row>
    <row r="21" spans="1:6" ht="45">
      <c r="A21" s="21"/>
      <c r="B21" s="25"/>
      <c r="C21" s="30" t="s">
        <v>81</v>
      </c>
      <c r="D21" s="39">
        <v>59422.2</v>
      </c>
      <c r="E21" s="2"/>
      <c r="F21" s="2"/>
    </row>
    <row r="22" spans="1:6" ht="45">
      <c r="A22" s="21"/>
      <c r="B22" s="25"/>
      <c r="C22" s="30" t="s">
        <v>82</v>
      </c>
      <c r="D22" s="39">
        <v>5947.54</v>
      </c>
      <c r="F22" s="2"/>
    </row>
    <row r="23" spans="1:6" ht="15">
      <c r="A23" s="21"/>
      <c r="B23" s="25"/>
      <c r="C23" s="30" t="s">
        <v>83</v>
      </c>
      <c r="D23" s="39">
        <v>119047.61</v>
      </c>
      <c r="F23" s="2"/>
    </row>
    <row r="24" spans="1:6" ht="30">
      <c r="A24" s="21"/>
      <c r="B24" s="25"/>
      <c r="C24" s="30" t="s">
        <v>58</v>
      </c>
      <c r="D24" s="39">
        <v>19991.58</v>
      </c>
      <c r="F24" s="2"/>
    </row>
    <row r="25" spans="1:6" ht="30">
      <c r="A25" s="21"/>
      <c r="B25" s="25"/>
      <c r="C25" s="30" t="s">
        <v>56</v>
      </c>
      <c r="D25" s="39">
        <v>6004.03</v>
      </c>
      <c r="E25" s="2"/>
      <c r="F25" s="2"/>
    </row>
    <row r="26" spans="1:6" ht="15">
      <c r="A26" s="21"/>
      <c r="B26" s="25"/>
      <c r="C26" s="38" t="s">
        <v>65</v>
      </c>
      <c r="D26" s="39">
        <v>375.3</v>
      </c>
      <c r="F26" s="2"/>
    </row>
    <row r="27" spans="1:6" ht="15">
      <c r="A27" s="21"/>
      <c r="B27" s="25"/>
      <c r="C27" s="38" t="s">
        <v>66</v>
      </c>
      <c r="D27" s="39">
        <f>1933.62-424.61</f>
        <v>1509.0099999999998</v>
      </c>
      <c r="F27" s="2"/>
    </row>
    <row r="28" spans="1:6" ht="15">
      <c r="A28" s="21"/>
      <c r="B28" s="25"/>
      <c r="C28" s="38" t="s">
        <v>84</v>
      </c>
      <c r="D28" s="39">
        <v>1067.64</v>
      </c>
      <c r="F28" s="2"/>
    </row>
    <row r="29" spans="1:6" ht="30">
      <c r="A29" s="21"/>
      <c r="B29" s="25"/>
      <c r="C29" s="38" t="s">
        <v>67</v>
      </c>
      <c r="D29" s="39">
        <v>685.79</v>
      </c>
      <c r="F29" s="2"/>
    </row>
    <row r="30" spans="1:6" ht="30">
      <c r="A30" s="21"/>
      <c r="B30" s="25"/>
      <c r="C30" s="38" t="s">
        <v>47</v>
      </c>
      <c r="D30" s="39">
        <v>9104.35</v>
      </c>
      <c r="F30" s="2"/>
    </row>
    <row r="31" spans="1:6" ht="15">
      <c r="A31" s="21"/>
      <c r="B31" s="25"/>
      <c r="C31" s="38" t="s">
        <v>85</v>
      </c>
      <c r="D31" s="39">
        <v>11131.61</v>
      </c>
      <c r="F31" s="2"/>
    </row>
    <row r="32" spans="1:6" ht="15">
      <c r="A32" s="21"/>
      <c r="B32" s="25"/>
      <c r="C32" s="38" t="s">
        <v>68</v>
      </c>
      <c r="D32" s="39">
        <v>17003.86</v>
      </c>
      <c r="F32" s="2"/>
    </row>
    <row r="33" spans="1:6" ht="30">
      <c r="A33" s="21"/>
      <c r="B33" s="25"/>
      <c r="C33" s="38" t="s">
        <v>76</v>
      </c>
      <c r="D33" s="39">
        <v>168</v>
      </c>
      <c r="F33" s="2"/>
    </row>
    <row r="34" spans="1:6" ht="15">
      <c r="A34" s="21"/>
      <c r="B34" s="25"/>
      <c r="C34" s="38" t="s">
        <v>87</v>
      </c>
      <c r="D34" s="39">
        <v>2425</v>
      </c>
      <c r="F34" s="2"/>
    </row>
    <row r="35" spans="1:6" ht="15">
      <c r="A35" s="21"/>
      <c r="B35" s="25"/>
      <c r="C35" s="38" t="s">
        <v>86</v>
      </c>
      <c r="D35" s="39">
        <v>509.75</v>
      </c>
      <c r="F35" s="2"/>
    </row>
    <row r="36" spans="1:6" ht="30">
      <c r="A36" s="21"/>
      <c r="B36" s="25"/>
      <c r="C36" s="38" t="s">
        <v>69</v>
      </c>
      <c r="D36" s="39">
        <v>29726.63</v>
      </c>
      <c r="F36" s="2"/>
    </row>
    <row r="37" spans="1:6" ht="75">
      <c r="A37" s="21"/>
      <c r="B37" s="25"/>
      <c r="C37" s="30" t="s">
        <v>88</v>
      </c>
      <c r="D37" s="39">
        <v>78676.68</v>
      </c>
      <c r="F37" s="2"/>
    </row>
    <row r="38" spans="1:6" ht="30">
      <c r="A38" s="21"/>
      <c r="B38" s="25"/>
      <c r="C38" s="30" t="s">
        <v>89</v>
      </c>
      <c r="D38" s="39">
        <v>57234.92</v>
      </c>
      <c r="F38" s="2"/>
    </row>
    <row r="39" spans="1:6" ht="30">
      <c r="A39" s="21"/>
      <c r="B39" s="25"/>
      <c r="C39" s="38" t="s">
        <v>70</v>
      </c>
      <c r="D39" s="39">
        <v>40000</v>
      </c>
      <c r="F39" s="2"/>
    </row>
    <row r="40" spans="1:5" ht="29.25">
      <c r="A40" s="21" t="s">
        <v>30</v>
      </c>
      <c r="B40" s="25"/>
      <c r="C40" s="28" t="s">
        <v>35</v>
      </c>
      <c r="D40" s="37">
        <f>SUM(D41:D59)</f>
        <v>593501.6200000001</v>
      </c>
      <c r="E40" s="42"/>
    </row>
    <row r="41" spans="1:6" ht="15">
      <c r="A41" s="21"/>
      <c r="B41" s="25"/>
      <c r="C41" s="31" t="s">
        <v>48</v>
      </c>
      <c r="D41" s="39">
        <v>2271.69</v>
      </c>
      <c r="E41" s="2"/>
      <c r="F41" s="2"/>
    </row>
    <row r="42" spans="1:6" ht="45">
      <c r="A42" s="21"/>
      <c r="B42" s="25"/>
      <c r="C42" s="32" t="s">
        <v>55</v>
      </c>
      <c r="D42" s="39">
        <v>547.4</v>
      </c>
      <c r="E42" s="2"/>
      <c r="F42" s="2"/>
    </row>
    <row r="43" spans="1:6" ht="45">
      <c r="A43" s="21"/>
      <c r="B43" s="25"/>
      <c r="C43" s="31" t="s">
        <v>71</v>
      </c>
      <c r="D43" s="39">
        <v>16956</v>
      </c>
      <c r="E43" s="2"/>
      <c r="F43" s="2"/>
    </row>
    <row r="44" spans="1:6" ht="45">
      <c r="A44" s="21"/>
      <c r="B44" s="25"/>
      <c r="C44" s="31" t="s">
        <v>37</v>
      </c>
      <c r="D44" s="39">
        <v>8.12</v>
      </c>
      <c r="E44" s="2"/>
      <c r="F44" s="2"/>
    </row>
    <row r="45" spans="1:6" ht="15">
      <c r="A45" s="21"/>
      <c r="B45" s="25"/>
      <c r="C45" s="31" t="s">
        <v>59</v>
      </c>
      <c r="D45" s="40">
        <v>2323.75</v>
      </c>
      <c r="E45" s="2"/>
      <c r="F45" s="2"/>
    </row>
    <row r="46" spans="1:6" ht="45">
      <c r="A46" s="21"/>
      <c r="B46" s="25"/>
      <c r="C46" s="32" t="s">
        <v>91</v>
      </c>
      <c r="D46" s="39">
        <v>20212.44</v>
      </c>
      <c r="E46" s="2"/>
      <c r="F46" s="2"/>
    </row>
    <row r="47" spans="1:6" ht="30">
      <c r="A47" s="21"/>
      <c r="B47" s="25"/>
      <c r="C47" s="31" t="s">
        <v>50</v>
      </c>
      <c r="D47" s="39">
        <f>14220.91</f>
        <v>14220.91</v>
      </c>
      <c r="E47" s="2"/>
      <c r="F47" s="2"/>
    </row>
    <row r="48" spans="1:6" ht="30">
      <c r="A48" s="21"/>
      <c r="B48" s="25"/>
      <c r="C48" s="31" t="s">
        <v>51</v>
      </c>
      <c r="D48" s="39">
        <v>3080.75</v>
      </c>
      <c r="E48" s="2"/>
      <c r="F48" s="2"/>
    </row>
    <row r="49" spans="1:6" ht="60">
      <c r="A49" s="21"/>
      <c r="B49" s="25"/>
      <c r="C49" s="31" t="s">
        <v>38</v>
      </c>
      <c r="D49" s="39">
        <v>248624.8</v>
      </c>
      <c r="E49" s="2"/>
      <c r="F49" s="2"/>
    </row>
    <row r="50" spans="1:6" ht="45">
      <c r="A50" s="21"/>
      <c r="B50" s="25"/>
      <c r="C50" s="31" t="s">
        <v>39</v>
      </c>
      <c r="D50" s="39">
        <v>222230.17</v>
      </c>
      <c r="E50" s="2"/>
      <c r="F50" s="2"/>
    </row>
    <row r="51" spans="1:5" ht="30">
      <c r="A51" s="21"/>
      <c r="B51" s="25"/>
      <c r="C51" s="31" t="s">
        <v>40</v>
      </c>
      <c r="D51" s="39">
        <v>4561.11</v>
      </c>
      <c r="E51" s="2"/>
    </row>
    <row r="52" spans="1:5" ht="30">
      <c r="A52" s="21"/>
      <c r="B52" s="25"/>
      <c r="C52" s="31" t="s">
        <v>41</v>
      </c>
      <c r="D52" s="39">
        <v>958.69</v>
      </c>
      <c r="E52" s="2"/>
    </row>
    <row r="53" spans="1:5" ht="45">
      <c r="A53" s="21"/>
      <c r="B53" s="25"/>
      <c r="C53" s="32" t="s">
        <v>44</v>
      </c>
      <c r="D53" s="39">
        <v>2138.56</v>
      </c>
      <c r="E53" s="2"/>
    </row>
    <row r="54" spans="1:5" ht="45">
      <c r="A54" s="21"/>
      <c r="B54" s="25"/>
      <c r="C54" s="32" t="s">
        <v>42</v>
      </c>
      <c r="D54" s="39">
        <v>13158.85</v>
      </c>
      <c r="E54" s="2"/>
    </row>
    <row r="55" spans="1:5" ht="60">
      <c r="A55" s="21"/>
      <c r="B55" s="25"/>
      <c r="C55" s="31" t="s">
        <v>43</v>
      </c>
      <c r="D55" s="39">
        <v>3.39</v>
      </c>
      <c r="E55" s="2"/>
    </row>
    <row r="56" spans="1:5" ht="105">
      <c r="A56" s="21"/>
      <c r="B56" s="25"/>
      <c r="C56" s="31" t="s">
        <v>90</v>
      </c>
      <c r="D56" s="39">
        <v>115.27</v>
      </c>
      <c r="E56" s="2"/>
    </row>
    <row r="57" spans="1:5" ht="45">
      <c r="A57" s="21"/>
      <c r="B57" s="25"/>
      <c r="C57" s="31" t="s">
        <v>49</v>
      </c>
      <c r="D57" s="39">
        <v>4630</v>
      </c>
      <c r="E57" s="2"/>
    </row>
    <row r="58" spans="1:5" ht="60">
      <c r="A58" s="21"/>
      <c r="B58" s="25"/>
      <c r="C58" s="32" t="s">
        <v>45</v>
      </c>
      <c r="D58" s="40">
        <f>8068.42</f>
        <v>8068.42</v>
      </c>
      <c r="E58" s="2"/>
    </row>
    <row r="59" spans="1:5" ht="45">
      <c r="A59" s="21"/>
      <c r="B59" s="25"/>
      <c r="C59" s="31" t="s">
        <v>54</v>
      </c>
      <c r="D59" s="41">
        <v>29391.3</v>
      </c>
      <c r="E59" s="2"/>
    </row>
    <row r="60" spans="1:4" ht="15">
      <c r="A60" s="21" t="s">
        <v>33</v>
      </c>
      <c r="B60" s="25"/>
      <c r="C60" s="33" t="s">
        <v>16</v>
      </c>
      <c r="D60" s="37">
        <f>SUM(D61:D67)</f>
        <v>290984.19</v>
      </c>
    </row>
    <row r="61" spans="1:7" ht="60">
      <c r="A61" s="21"/>
      <c r="B61" s="25"/>
      <c r="C61" s="30" t="s">
        <v>77</v>
      </c>
      <c r="D61" s="39">
        <v>119251.9</v>
      </c>
      <c r="E61" s="2"/>
      <c r="G61" s="2"/>
    </row>
    <row r="62" spans="1:7" ht="60">
      <c r="A62" s="21"/>
      <c r="B62" s="25"/>
      <c r="C62" s="30" t="s">
        <v>78</v>
      </c>
      <c r="D62" s="39">
        <v>130305.3</v>
      </c>
      <c r="E62" s="2"/>
      <c r="G62" s="2"/>
    </row>
    <row r="63" spans="1:6" ht="75">
      <c r="A63" s="21"/>
      <c r="B63" s="25"/>
      <c r="C63" s="30" t="s">
        <v>79</v>
      </c>
      <c r="D63" s="39">
        <v>4950</v>
      </c>
      <c r="F63" s="2"/>
    </row>
    <row r="64" spans="1:6" ht="75">
      <c r="A64" s="21"/>
      <c r="B64" s="25"/>
      <c r="C64" s="30" t="s">
        <v>80</v>
      </c>
      <c r="D64" s="39">
        <v>4950</v>
      </c>
      <c r="F64" s="2"/>
    </row>
    <row r="65" spans="1:4" ht="45">
      <c r="A65" s="21"/>
      <c r="B65" s="25"/>
      <c r="C65" s="32" t="s">
        <v>57</v>
      </c>
      <c r="D65" s="39">
        <v>22932</v>
      </c>
    </row>
    <row r="66" spans="1:4" ht="45">
      <c r="A66" s="21"/>
      <c r="B66" s="25"/>
      <c r="C66" s="32" t="s">
        <v>75</v>
      </c>
      <c r="D66" s="40">
        <f>618.39-23.4</f>
        <v>594.99</v>
      </c>
    </row>
    <row r="67" spans="1:4" ht="45">
      <c r="A67" s="21"/>
      <c r="B67" s="25"/>
      <c r="C67" s="32" t="s">
        <v>64</v>
      </c>
      <c r="D67" s="39">
        <v>8000</v>
      </c>
    </row>
    <row r="68" spans="1:5" ht="15">
      <c r="A68" s="34"/>
      <c r="B68" s="35"/>
      <c r="C68" s="20" t="s">
        <v>27</v>
      </c>
      <c r="D68" s="37">
        <f>SUM(D69:D80)</f>
        <v>2331652.9000000004</v>
      </c>
      <c r="E68" s="2"/>
    </row>
    <row r="69" spans="1:4" ht="15">
      <c r="A69" s="21" t="s">
        <v>2</v>
      </c>
      <c r="B69" s="25"/>
      <c r="C69" s="27" t="s">
        <v>3</v>
      </c>
      <c r="D69" s="39">
        <v>185285.62</v>
      </c>
    </row>
    <row r="70" spans="1:4" ht="15">
      <c r="A70" s="21" t="s">
        <v>62</v>
      </c>
      <c r="B70" s="25"/>
      <c r="C70" s="27" t="s">
        <v>63</v>
      </c>
      <c r="D70" s="39">
        <v>2396.21</v>
      </c>
    </row>
    <row r="71" spans="1:4" ht="15">
      <c r="A71" s="21" t="s">
        <v>4</v>
      </c>
      <c r="B71" s="25"/>
      <c r="C71" s="29" t="s">
        <v>5</v>
      </c>
      <c r="D71" s="39">
        <v>28212.27</v>
      </c>
    </row>
    <row r="72" spans="1:4" ht="15">
      <c r="A72" s="21" t="s">
        <v>6</v>
      </c>
      <c r="B72" s="25"/>
      <c r="C72" s="27" t="s">
        <v>7</v>
      </c>
      <c r="D72" s="39">
        <v>300414.45</v>
      </c>
    </row>
    <row r="73" spans="1:4" ht="15">
      <c r="A73" s="21" t="s">
        <v>8</v>
      </c>
      <c r="B73" s="25"/>
      <c r="C73" s="27" t="s">
        <v>9</v>
      </c>
      <c r="D73" s="39">
        <v>243100.69</v>
      </c>
    </row>
    <row r="74" spans="1:4" ht="15">
      <c r="A74" s="21" t="s">
        <v>10</v>
      </c>
      <c r="B74" s="25"/>
      <c r="C74" s="27" t="s">
        <v>11</v>
      </c>
      <c r="D74" s="39">
        <v>979007.44</v>
      </c>
    </row>
    <row r="75" spans="1:5" ht="15">
      <c r="A75" s="21" t="s">
        <v>12</v>
      </c>
      <c r="B75" s="25"/>
      <c r="C75" s="29" t="s">
        <v>20</v>
      </c>
      <c r="D75" s="39">
        <v>337788.81</v>
      </c>
      <c r="E75" s="2"/>
    </row>
    <row r="76" spans="1:4" ht="15">
      <c r="A76" s="21" t="s">
        <v>52</v>
      </c>
      <c r="B76" s="25"/>
      <c r="C76" s="29" t="s">
        <v>53</v>
      </c>
      <c r="D76" s="39">
        <v>0</v>
      </c>
    </row>
    <row r="77" spans="1:4" ht="15">
      <c r="A77" s="16">
        <v>1000</v>
      </c>
      <c r="B77" s="25"/>
      <c r="C77" s="27" t="s">
        <v>13</v>
      </c>
      <c r="D77" s="39">
        <v>68304.51</v>
      </c>
    </row>
    <row r="78" spans="1:4" ht="15">
      <c r="A78" s="21" t="s">
        <v>22</v>
      </c>
      <c r="B78" s="25"/>
      <c r="C78" s="36" t="s">
        <v>25</v>
      </c>
      <c r="D78" s="39">
        <v>182367.95</v>
      </c>
    </row>
    <row r="79" spans="1:4" ht="15">
      <c r="A79" s="21" t="s">
        <v>23</v>
      </c>
      <c r="B79" s="25"/>
      <c r="C79" s="36" t="s">
        <v>24</v>
      </c>
      <c r="D79" s="39">
        <v>4673.91</v>
      </c>
    </row>
    <row r="80" spans="1:4" ht="15">
      <c r="A80" s="21" t="s">
        <v>60</v>
      </c>
      <c r="B80" s="25"/>
      <c r="C80" s="36" t="s">
        <v>61</v>
      </c>
      <c r="D80" s="39">
        <v>101.04</v>
      </c>
    </row>
    <row r="81" spans="1:4" ht="14.25">
      <c r="A81" s="44"/>
      <c r="B81" s="45"/>
      <c r="C81" s="46" t="s">
        <v>93</v>
      </c>
      <c r="D81" s="47">
        <f>D9-D68</f>
        <v>4537.6699999999255</v>
      </c>
    </row>
    <row r="82" spans="1:4" ht="15">
      <c r="A82" s="5"/>
      <c r="B82" s="6"/>
      <c r="C82" s="7"/>
      <c r="D82" s="7"/>
    </row>
    <row r="83" spans="1:4" ht="15">
      <c r="A83" s="5"/>
      <c r="B83" s="6"/>
      <c r="C83" s="7"/>
      <c r="D83" s="7"/>
    </row>
    <row r="84" spans="1:4" ht="15">
      <c r="A84" s="9"/>
      <c r="B84" s="6"/>
      <c r="C84" s="8"/>
      <c r="D84" s="8"/>
    </row>
    <row r="86" spans="3:4" ht="14.25">
      <c r="C86" s="11"/>
      <c r="D86" s="11"/>
    </row>
    <row r="88" ht="14.25">
      <c r="D88" s="3"/>
    </row>
  </sheetData>
  <sheetProtection/>
  <mergeCells count="7">
    <mergeCell ref="F4:G4"/>
    <mergeCell ref="A1:D1"/>
    <mergeCell ref="A2:D2"/>
    <mergeCell ref="A3:D3"/>
    <mergeCell ref="A5:A7"/>
    <mergeCell ref="C5:C7"/>
    <mergeCell ref="D5:D7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BK-22-018</cp:lastModifiedBy>
  <cp:lastPrinted>2023-10-31T23:31:41Z</cp:lastPrinted>
  <dcterms:created xsi:type="dcterms:W3CDTF">2001-02-22T04:21:03Z</dcterms:created>
  <dcterms:modified xsi:type="dcterms:W3CDTF">2023-11-29T06:12:23Z</dcterms:modified>
  <cp:category/>
  <cp:version/>
  <cp:contentType/>
  <cp:contentStatus/>
</cp:coreProperties>
</file>