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5A42139-1865-4B38-9710-3BD3D6D0FA55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4.2024" sheetId="1" r:id="rId1"/>
  </sheets>
  <definedNames>
    <definedName name="_xlnm.Print_Area" localSheetId="0">'01.04.2024'!$A$1:$G$22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F8" i="1" s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C6" i="1"/>
  <c r="E8" i="1"/>
  <c r="D8" i="1"/>
  <c r="D6" i="1" s="1"/>
  <c r="G8" i="1" l="1"/>
  <c r="E6" i="1"/>
  <c r="F6" i="1" s="1"/>
  <c r="G6" i="1" l="1"/>
</calcChain>
</file>

<file path=xl/sharedStrings.xml><?xml version="1.0" encoding="utf-8"?>
<sst xmlns="http://schemas.openxmlformats.org/spreadsheetml/2006/main" count="41" uniqueCount="41">
  <si>
    <t>Расходы – всего:</t>
  </si>
  <si>
    <t>Наименование показателя</t>
  </si>
  <si>
    <t>Муниципальная программа "Территориальное развитие" городского округа Большой Камень" на 2018 - 2026 годы</t>
  </si>
  <si>
    <t>Муниципальная программа "Дороги городского округа Большой Камень" на 2018-2030 годы</t>
  </si>
  <si>
    <t>Муниципальная программа "Формирование современной городской среды на территории городского округа Большой Камень" на 2018-2030 годы</t>
  </si>
  <si>
    <t>Муниципальная программа "Экономическое развитие городского округа Большой Камень" на 2020 - 2027 годы</t>
  </si>
  <si>
    <t>Муниципальная программа "Развитие физической культуры и спорта в городском округе Большой Камень" на 2020 - 2027 годы</t>
  </si>
  <si>
    <t>Муниципальная программа "Защита населения и территории от чрезвычайных ситуаций" на 2020 - 2027 годы</t>
  </si>
  <si>
    <t>Муниципальная программа "Развитие образования в городском округе Большой Камень на 2020 - 2027 годы"</t>
  </si>
  <si>
    <t>Муниципальная программа "Энергоэффективность и развитие газоснабжения в городском округе Большой Камень" на 2020-2027 годы</t>
  </si>
  <si>
    <t>Муниципальная программа "Доступная среда на период 2020 - 2027 годы"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</si>
  <si>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</si>
  <si>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</si>
  <si>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Муниципальная программа "Развитие культуры городского округа Большой Камень" на 2020 - 2027 годы</t>
  </si>
  <si>
    <t>в том числе:</t>
  </si>
  <si>
    <t xml:space="preserve"> - по программным направлениям деятельности:</t>
  </si>
  <si>
    <t xml:space="preserve"> - по непрограммным направлениям деятельности:</t>
  </si>
  <si>
    <t>код программы</t>
  </si>
  <si>
    <t>1200000000</t>
  </si>
  <si>
    <t>1400000000</t>
  </si>
  <si>
    <t>1600000000</t>
  </si>
  <si>
    <t>1700000000</t>
  </si>
  <si>
    <t>1800000000</t>
  </si>
  <si>
    <t>1900000000</t>
  </si>
  <si>
    <t>2000000000</t>
  </si>
  <si>
    <t>2100000000</t>
  </si>
  <si>
    <t>2200000000</t>
  </si>
  <si>
    <t>2300000000</t>
  </si>
  <si>
    <t>2400000000</t>
  </si>
  <si>
    <t>2500000000</t>
  </si>
  <si>
    <t>2700000000</t>
  </si>
  <si>
    <t>9900000000</t>
  </si>
  <si>
    <t>Исполнение бюджета городского округа Большой Камень в разрезе муниципальных программ и непрограммных направлений деятельности по состоянию на 01.07.2024</t>
  </si>
  <si>
    <t>Исполнение на 01.07.2023</t>
  </si>
  <si>
    <t xml:space="preserve">План 2024 года (сводная бюджетная роспись по состоянию на 01.07.2024) </t>
  </si>
  <si>
    <t>Исполнение на 01.07.2024</t>
  </si>
  <si>
    <t>Исполнение бюджета на 01.07.2024 к 01.07.2023 (%)</t>
  </si>
  <si>
    <t>Исполнение бюджета на 01.07.2024 к плану 2024 года (%)</t>
  </si>
  <si>
    <t>Муниципальная программа "Совершенствование муниципального управления" на 2020 - 2026 годы</t>
  </si>
  <si>
    <t>6=5/3*100%</t>
  </si>
  <si>
    <t>7=5/4*100%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</si>
</sst>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8"/>
      <color rgb="FF000000"/>
      <name val="Cambria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3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1" fontId="2" fillId="0" borderId="1">
      <alignment horizontal="center" vertical="top" shrinkToFit="1"/>
    </xf>
    <xf numFmtId="4" fontId="3" fillId="3" borderId="1">
      <alignment horizontal="right" vertical="top" shrinkToFit="1"/>
    </xf>
    <xf numFmtId="0" fontId="3" fillId="0" borderId="1">
      <alignment vertical="top" wrapText="1"/>
    </xf>
    <xf numFmtId="0" fontId="2" fillId="0" borderId="1">
      <alignment horizontal="center" vertical="center" wrapText="1"/>
    </xf>
  </cellStyleXfs>
  <cellXfs count="32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 readingOrder="1"/>
    </xf>
    <xf numFmtId="0" fontId="6" fillId="0" borderId="0" xfId="0" applyFont="1"/>
    <xf numFmtId="0" fontId="10" fillId="2" borderId="1" xfId="4" applyFont="1" applyFill="1" applyAlignment="1">
      <alignment vertical="center" wrapText="1"/>
    </xf>
    <xf numFmtId="49" fontId="11" fillId="0" borderId="3" xfId="0" applyNumberFormat="1" applyFont="1" applyBorder="1" applyAlignment="1">
      <alignment horizontal="center" vertical="center"/>
    </xf>
    <xf numFmtId="0" fontId="12" fillId="2" borderId="1" xfId="5" applyFont="1" applyFill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/>
    </xf>
    <xf numFmtId="4" fontId="13" fillId="2" borderId="1" xfId="3" applyNumberFormat="1" applyFont="1" applyFill="1" applyAlignment="1" applyProtection="1">
      <alignment horizontal="right" vertical="center" shrinkToFit="1"/>
    </xf>
    <xf numFmtId="4" fontId="11" fillId="0" borderId="2" xfId="0" applyNumberFormat="1" applyFont="1" applyBorder="1" applyAlignment="1">
      <alignment horizontal="right" vertical="center" wrapText="1" readingOrder="1"/>
    </xf>
    <xf numFmtId="4" fontId="11" fillId="2" borderId="1" xfId="3" applyNumberFormat="1" applyFont="1" applyFill="1" applyAlignment="1" applyProtection="1">
      <alignment horizontal="right" vertical="center" shrinkToFit="1"/>
    </xf>
    <xf numFmtId="0" fontId="11" fillId="0" borderId="3" xfId="0" applyFont="1" applyBorder="1" applyAlignment="1">
      <alignment horizontal="center" vertical="center" wrapText="1" readingOrder="1"/>
    </xf>
    <xf numFmtId="0" fontId="13" fillId="0" borderId="3" xfId="0" applyFont="1" applyBorder="1" applyAlignment="1">
      <alignment horizontal="left" vertical="center" wrapText="1" readingOrder="1"/>
    </xf>
    <xf numFmtId="0" fontId="4" fillId="0" borderId="3" xfId="0" applyFont="1" applyBorder="1"/>
    <xf numFmtId="4" fontId="14" fillId="0" borderId="3" xfId="0" applyNumberFormat="1" applyFont="1" applyBorder="1" applyAlignment="1">
      <alignment horizontal="right" vertical="center" wrapText="1" readingOrder="1"/>
    </xf>
    <xf numFmtId="4" fontId="8" fillId="0" borderId="3" xfId="0" applyNumberFormat="1" applyFont="1" applyBorder="1" applyAlignment="1">
      <alignment horizontal="right" vertical="center" wrapText="1" readingOrder="1"/>
    </xf>
    <xf numFmtId="0" fontId="9" fillId="2" borderId="3" xfId="5" applyFont="1" applyFill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right" vertical="center" wrapText="1" readingOrder="1"/>
    </xf>
    <xf numFmtId="4" fontId="13" fillId="0" borderId="3" xfId="0" applyNumberFormat="1" applyFont="1" applyBorder="1" applyAlignment="1">
      <alignment horizontal="right" vertical="center" wrapText="1" readingOrder="1"/>
    </xf>
    <xf numFmtId="0" fontId="10" fillId="2" borderId="2" xfId="4" applyFont="1" applyFill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/>
    </xf>
    <xf numFmtId="4" fontId="11" fillId="2" borderId="2" xfId="3" applyNumberFormat="1" applyFont="1" applyFill="1" applyBorder="1" applyAlignment="1" applyProtection="1">
      <alignment horizontal="right" vertical="center" shrinkToFit="1"/>
    </xf>
    <xf numFmtId="0" fontId="15" fillId="0" borderId="3" xfId="0" applyFont="1" applyBorder="1" applyAlignment="1">
      <alignment horizontal="center" vertical="center" wrapText="1" readingOrder="1"/>
    </xf>
    <xf numFmtId="0" fontId="12" fillId="2" borderId="3" xfId="5" applyFont="1" applyFill="1" applyBorder="1" applyAlignment="1">
      <alignment horizontal="left" vertical="center" wrapText="1"/>
    </xf>
    <xf numFmtId="4" fontId="13" fillId="2" borderId="3" xfId="3" applyNumberFormat="1" applyFont="1" applyFill="1" applyBorder="1" applyAlignment="1" applyProtection="1">
      <alignment horizontal="right" vertical="center" shrinkToFit="1"/>
    </xf>
    <xf numFmtId="0" fontId="10" fillId="2" borderId="3" xfId="4" applyFont="1" applyFill="1" applyBorder="1" applyAlignment="1">
      <alignment vertical="center" wrapText="1"/>
    </xf>
    <xf numFmtId="4" fontId="11" fillId="2" borderId="3" xfId="3" applyNumberFormat="1" applyFont="1" applyFill="1" applyBorder="1" applyAlignment="1" applyProtection="1">
      <alignment horizontal="right" vertical="center" shrinkToFit="1"/>
    </xf>
    <xf numFmtId="4" fontId="11" fillId="0" borderId="3" xfId="0" applyNumberFormat="1" applyFont="1" applyBorder="1" applyAlignment="1">
      <alignment horizontal="right" vertical="center" wrapText="1" readingOrder="1"/>
    </xf>
    <xf numFmtId="4" fontId="13" fillId="0" borderId="2" xfId="0" applyNumberFormat="1" applyFont="1" applyBorder="1" applyAlignment="1">
      <alignment horizontal="right" vertical="center" wrapText="1" readingOrder="1"/>
    </xf>
    <xf numFmtId="0" fontId="1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vertical="center" wrapText="1" readingOrder="1"/>
    </xf>
  </cellXfs>
  <cellStyles count="6">
    <cellStyle name="xl22" xfId="5" xr:uid="{CEBCBCA5-D694-47B9-9231-B4E22E5B82E9}"/>
    <cellStyle name="xl24" xfId="1" xr:uid="{00000000-0005-0000-0000-000000000000}"/>
    <cellStyle name="xl25" xfId="2" xr:uid="{00000000-0005-0000-0000-000001000000}"/>
    <cellStyle name="xl37" xfId="4" xr:uid="{ECD73BAE-4660-4BC8-908D-2D93C448A27B}"/>
    <cellStyle name="xl38" xfId="3" xr:uid="{00000000-0005-0000-0000-000002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workbookViewId="0">
      <selection activeCell="G6" sqref="G6"/>
    </sheetView>
  </sheetViews>
  <sheetFormatPr defaultRowHeight="15" x14ac:dyDescent="0.25"/>
  <cols>
    <col min="1" max="1" width="61" style="1" customWidth="1"/>
    <col min="2" max="2" width="13.140625" style="1" customWidth="1"/>
    <col min="3" max="3" width="19.28515625" style="1" customWidth="1"/>
    <col min="4" max="4" width="22.85546875" style="1" customWidth="1"/>
    <col min="5" max="5" width="19.28515625" style="1" customWidth="1"/>
    <col min="6" max="6" width="16.5703125" style="1" customWidth="1"/>
    <col min="7" max="7" width="17.7109375" style="1" customWidth="1"/>
    <col min="8" max="8" width="9.140625" style="3"/>
    <col min="9" max="11" width="9.140625" style="1"/>
    <col min="12" max="12" width="8.140625" style="1" customWidth="1"/>
    <col min="13" max="16384" width="9.140625" style="1"/>
  </cols>
  <sheetData>
    <row r="1" spans="1:11" s="3" customFormat="1" ht="42.75" customHeight="1" x14ac:dyDescent="0.25">
      <c r="A1" s="29" t="s">
        <v>32</v>
      </c>
      <c r="B1" s="29"/>
      <c r="C1" s="29"/>
      <c r="D1" s="29"/>
      <c r="E1" s="29"/>
      <c r="F1" s="29"/>
      <c r="G1" s="29"/>
    </row>
    <row r="2" spans="1:11" ht="7.5" customHeight="1" x14ac:dyDescent="0.25"/>
    <row r="3" spans="1:11" ht="35.25" customHeight="1" x14ac:dyDescent="0.25">
      <c r="A3" s="30" t="s">
        <v>1</v>
      </c>
      <c r="B3" s="30" t="s">
        <v>17</v>
      </c>
      <c r="C3" s="31" t="s">
        <v>33</v>
      </c>
      <c r="D3" s="31" t="s">
        <v>34</v>
      </c>
      <c r="E3" s="31" t="s">
        <v>35</v>
      </c>
      <c r="F3" s="31" t="s">
        <v>36</v>
      </c>
      <c r="G3" s="31" t="s">
        <v>37</v>
      </c>
      <c r="K3" s="2"/>
    </row>
    <row r="4" spans="1:11" ht="28.5" customHeight="1" x14ac:dyDescent="0.25">
      <c r="A4" s="30"/>
      <c r="B4" s="30"/>
      <c r="C4" s="31"/>
      <c r="D4" s="31"/>
      <c r="E4" s="31"/>
      <c r="F4" s="31"/>
      <c r="G4" s="31"/>
    </row>
    <row r="5" spans="1:11" ht="16.5" customHeight="1" x14ac:dyDescent="0.25">
      <c r="A5" s="11">
        <v>1</v>
      </c>
      <c r="B5" s="11">
        <v>2</v>
      </c>
      <c r="C5" s="22">
        <v>3</v>
      </c>
      <c r="D5" s="22">
        <v>4</v>
      </c>
      <c r="E5" s="22">
        <v>5</v>
      </c>
      <c r="F5" s="22" t="s">
        <v>39</v>
      </c>
      <c r="G5" s="22" t="s">
        <v>40</v>
      </c>
    </row>
    <row r="6" spans="1:11" ht="15.75" x14ac:dyDescent="0.25">
      <c r="A6" s="12" t="s">
        <v>0</v>
      </c>
      <c r="B6" s="13"/>
      <c r="C6" s="14">
        <f>C8+C22</f>
        <v>865851832.8499999</v>
      </c>
      <c r="D6" s="14">
        <f>D8+D22</f>
        <v>3232483112.9999995</v>
      </c>
      <c r="E6" s="14">
        <f>E8+E22</f>
        <v>1179528711.0899999</v>
      </c>
      <c r="F6" s="14">
        <f>E6/C6*100</f>
        <v>136.22754683183092</v>
      </c>
      <c r="G6" s="14">
        <f>E6/D6*100</f>
        <v>36.48986459809543</v>
      </c>
    </row>
    <row r="7" spans="1:11" ht="21" customHeight="1" x14ac:dyDescent="0.25">
      <c r="A7" s="16" t="s">
        <v>14</v>
      </c>
      <c r="B7" s="13"/>
      <c r="C7" s="17"/>
      <c r="D7" s="15"/>
      <c r="E7" s="15"/>
      <c r="F7" s="15"/>
      <c r="G7" s="18"/>
    </row>
    <row r="8" spans="1:11" ht="24.75" customHeight="1" x14ac:dyDescent="0.25">
      <c r="A8" s="23" t="s">
        <v>15</v>
      </c>
      <c r="B8" s="7"/>
      <c r="C8" s="24">
        <f>SUM(C9:C21)</f>
        <v>784140495.63999987</v>
      </c>
      <c r="D8" s="24">
        <f>SUM(D9:D21)</f>
        <v>2994835378.8299994</v>
      </c>
      <c r="E8" s="24">
        <f>SUM(E9:E21)</f>
        <v>1055734244.3699999</v>
      </c>
      <c r="F8" s="18">
        <f t="shared" ref="F8:F22" si="0">E8/C8*100</f>
        <v>134.63585291668053</v>
      </c>
      <c r="G8" s="18">
        <f t="shared" ref="G8:G22" si="1">E8/D8*100</f>
        <v>35.251828926318026</v>
      </c>
    </row>
    <row r="9" spans="1:11" ht="33" customHeight="1" x14ac:dyDescent="0.25">
      <c r="A9" s="25" t="s">
        <v>2</v>
      </c>
      <c r="B9" s="5" t="s">
        <v>18</v>
      </c>
      <c r="C9" s="26">
        <v>6723750</v>
      </c>
      <c r="D9" s="26">
        <v>10850000</v>
      </c>
      <c r="E9" s="26">
        <v>178338</v>
      </c>
      <c r="F9" s="27">
        <f t="shared" si="0"/>
        <v>2.6523591745677635</v>
      </c>
      <c r="G9" s="27">
        <f t="shared" si="1"/>
        <v>1.6436682027649769</v>
      </c>
    </row>
    <row r="10" spans="1:11" ht="32.25" customHeight="1" x14ac:dyDescent="0.25">
      <c r="A10" s="25" t="s">
        <v>3</v>
      </c>
      <c r="B10" s="5" t="s">
        <v>19</v>
      </c>
      <c r="C10" s="26">
        <v>83643478.329999998</v>
      </c>
      <c r="D10" s="26">
        <v>341932779.32999998</v>
      </c>
      <c r="E10" s="26">
        <v>41117941.229999997</v>
      </c>
      <c r="F10" s="27">
        <f t="shared" si="0"/>
        <v>49.158574046594168</v>
      </c>
      <c r="G10" s="27">
        <f t="shared" si="1"/>
        <v>12.02515339727549</v>
      </c>
    </row>
    <row r="11" spans="1:11" ht="45" customHeight="1" x14ac:dyDescent="0.25">
      <c r="A11" s="25" t="s">
        <v>4</v>
      </c>
      <c r="B11" s="5" t="s">
        <v>20</v>
      </c>
      <c r="C11" s="26">
        <v>38311453.619999997</v>
      </c>
      <c r="D11" s="26">
        <v>265495268.55000001</v>
      </c>
      <c r="E11" s="26">
        <v>83406455.680000007</v>
      </c>
      <c r="F11" s="27">
        <f t="shared" si="0"/>
        <v>217.70631964864612</v>
      </c>
      <c r="G11" s="27">
        <f t="shared" si="1"/>
        <v>31.415420747617688</v>
      </c>
    </row>
    <row r="12" spans="1:11" ht="31.5" customHeight="1" x14ac:dyDescent="0.25">
      <c r="A12" s="25" t="s">
        <v>5</v>
      </c>
      <c r="B12" s="5" t="s">
        <v>21</v>
      </c>
      <c r="C12" s="26">
        <v>248176</v>
      </c>
      <c r="D12" s="26">
        <v>235000</v>
      </c>
      <c r="E12" s="26">
        <v>0</v>
      </c>
      <c r="F12" s="27">
        <f t="shared" si="0"/>
        <v>0</v>
      </c>
      <c r="G12" s="27">
        <f t="shared" si="1"/>
        <v>0</v>
      </c>
    </row>
    <row r="13" spans="1:11" ht="31.5" customHeight="1" x14ac:dyDescent="0.25">
      <c r="A13" s="25" t="s">
        <v>6</v>
      </c>
      <c r="B13" s="5" t="s">
        <v>22</v>
      </c>
      <c r="C13" s="26">
        <v>53809589.039999999</v>
      </c>
      <c r="D13" s="26">
        <v>493794092.39999998</v>
      </c>
      <c r="E13" s="26">
        <v>93420184.019999996</v>
      </c>
      <c r="F13" s="27">
        <f t="shared" si="0"/>
        <v>173.61252090320741</v>
      </c>
      <c r="G13" s="27">
        <f t="shared" si="1"/>
        <v>18.918854125197711</v>
      </c>
    </row>
    <row r="14" spans="1:11" ht="31.5" customHeight="1" x14ac:dyDescent="0.25">
      <c r="A14" s="25" t="s">
        <v>7</v>
      </c>
      <c r="B14" s="5" t="s">
        <v>23</v>
      </c>
      <c r="C14" s="26">
        <v>12507246.300000001</v>
      </c>
      <c r="D14" s="26">
        <v>23608545.760000002</v>
      </c>
      <c r="E14" s="26">
        <v>13544729.49</v>
      </c>
      <c r="F14" s="27">
        <f t="shared" si="0"/>
        <v>108.29505684236824</v>
      </c>
      <c r="G14" s="27">
        <f t="shared" si="1"/>
        <v>57.372146627298228</v>
      </c>
    </row>
    <row r="15" spans="1:11" ht="31.5" customHeight="1" x14ac:dyDescent="0.25">
      <c r="A15" s="19" t="s">
        <v>8</v>
      </c>
      <c r="B15" s="20" t="s">
        <v>24</v>
      </c>
      <c r="C15" s="21">
        <v>414705533.12</v>
      </c>
      <c r="D15" s="21">
        <v>1182534163.6099999</v>
      </c>
      <c r="E15" s="21">
        <v>553846751.41999996</v>
      </c>
      <c r="F15" s="27">
        <f t="shared" si="0"/>
        <v>133.55181139088822</v>
      </c>
      <c r="G15" s="9">
        <f t="shared" si="1"/>
        <v>46.835581454089706</v>
      </c>
    </row>
    <row r="16" spans="1:11" ht="45" customHeight="1" x14ac:dyDescent="0.25">
      <c r="A16" s="4" t="s">
        <v>9</v>
      </c>
      <c r="B16" s="5" t="s">
        <v>25</v>
      </c>
      <c r="C16" s="21">
        <v>2113640</v>
      </c>
      <c r="D16" s="10">
        <v>1323877.83</v>
      </c>
      <c r="E16" s="10">
        <v>0</v>
      </c>
      <c r="F16" s="27">
        <f t="shared" si="0"/>
        <v>0</v>
      </c>
      <c r="G16" s="9">
        <f t="shared" si="1"/>
        <v>0</v>
      </c>
    </row>
    <row r="17" spans="1:7" ht="33" customHeight="1" x14ac:dyDescent="0.25">
      <c r="A17" s="4" t="s">
        <v>10</v>
      </c>
      <c r="B17" s="5" t="s">
        <v>26</v>
      </c>
      <c r="C17" s="10">
        <v>0</v>
      </c>
      <c r="D17" s="10">
        <v>6640000</v>
      </c>
      <c r="E17" s="10">
        <v>6640000</v>
      </c>
      <c r="F17" s="27">
        <v>0</v>
      </c>
      <c r="G17" s="9">
        <f t="shared" si="1"/>
        <v>100</v>
      </c>
    </row>
    <row r="18" spans="1:7" ht="45" customHeight="1" x14ac:dyDescent="0.25">
      <c r="A18" s="4" t="s">
        <v>11</v>
      </c>
      <c r="B18" s="5" t="s">
        <v>27</v>
      </c>
      <c r="C18" s="10">
        <v>28501312.559999999</v>
      </c>
      <c r="D18" s="10">
        <v>86617125.489999995</v>
      </c>
      <c r="E18" s="10">
        <v>18054421.84</v>
      </c>
      <c r="F18" s="27">
        <f t="shared" si="0"/>
        <v>63.345931181212947</v>
      </c>
      <c r="G18" s="9">
        <f t="shared" si="1"/>
        <v>20.843940199890834</v>
      </c>
    </row>
    <row r="19" spans="1:7" ht="45" customHeight="1" x14ac:dyDescent="0.25">
      <c r="A19" s="4" t="s">
        <v>12</v>
      </c>
      <c r="B19" s="5" t="s">
        <v>28</v>
      </c>
      <c r="C19" s="10">
        <v>1658752.37</v>
      </c>
      <c r="D19" s="10">
        <v>1799177.53</v>
      </c>
      <c r="E19" s="10">
        <v>1799177.53</v>
      </c>
      <c r="F19" s="27">
        <f t="shared" si="0"/>
        <v>108.46570968275391</v>
      </c>
      <c r="G19" s="9">
        <f t="shared" si="1"/>
        <v>100</v>
      </c>
    </row>
    <row r="20" spans="1:7" ht="35.25" customHeight="1" x14ac:dyDescent="0.25">
      <c r="A20" s="4" t="s">
        <v>13</v>
      </c>
      <c r="B20" s="5" t="s">
        <v>29</v>
      </c>
      <c r="C20" s="10">
        <v>117617472.62</v>
      </c>
      <c r="D20" s="10">
        <v>517149156.85000002</v>
      </c>
      <c r="E20" s="10">
        <v>216939161.47999999</v>
      </c>
      <c r="F20" s="27">
        <f t="shared" si="0"/>
        <v>184.44467190762526</v>
      </c>
      <c r="G20" s="9">
        <f t="shared" si="1"/>
        <v>41.949050599133734</v>
      </c>
    </row>
    <row r="21" spans="1:7" ht="34.5" customHeight="1" x14ac:dyDescent="0.25">
      <c r="A21" s="4" t="s">
        <v>38</v>
      </c>
      <c r="B21" s="5" t="s">
        <v>30</v>
      </c>
      <c r="C21" s="10">
        <v>24300091.68</v>
      </c>
      <c r="D21" s="10">
        <v>62856191.479999997</v>
      </c>
      <c r="E21" s="10">
        <v>26787083.68</v>
      </c>
      <c r="F21" s="27">
        <f t="shared" si="0"/>
        <v>110.23449636631166</v>
      </c>
      <c r="G21" s="9">
        <f t="shared" si="1"/>
        <v>42.616459968821516</v>
      </c>
    </row>
    <row r="22" spans="1:7" ht="24" customHeight="1" x14ac:dyDescent="0.25">
      <c r="A22" s="6" t="s">
        <v>16</v>
      </c>
      <c r="B22" s="7" t="s">
        <v>31</v>
      </c>
      <c r="C22" s="8">
        <v>81711337.209999993</v>
      </c>
      <c r="D22" s="8">
        <v>237647734.16999999</v>
      </c>
      <c r="E22" s="8">
        <v>123794466.72</v>
      </c>
      <c r="F22" s="28">
        <f t="shared" si="0"/>
        <v>151.50219167487788</v>
      </c>
      <c r="G22" s="28">
        <f t="shared" si="1"/>
        <v>52.09158301145186</v>
      </c>
    </row>
  </sheetData>
  <mergeCells count="8">
    <mergeCell ref="A1:G1"/>
    <mergeCell ref="A3:A4"/>
    <mergeCell ref="D3:D4"/>
    <mergeCell ref="E3:E4"/>
    <mergeCell ref="G3:G4"/>
    <mergeCell ref="F3:F4"/>
    <mergeCell ref="C3:C4"/>
    <mergeCell ref="B3:B4"/>
  </mergeCells>
  <pageMargins left="0.59055118110236227" right="0.59055118110236227" top="0.55118110236220474" bottom="0.35433070866141736" header="0.31496062992125984" footer="0.31496062992125984"/>
  <pageSetup paperSize="9" scale="78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01.04.2024</vt:lpstr>
      <vt:lpstr>'01.04.2024'!Область_печати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2024-07-24T06:20:40Z</dcterms:modified>
</cp:coreProperties>
</file>